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Parts List" sheetId="1" r:id="rId4"/>
    <sheet state="visible" name="High level overview" sheetId="2" r:id="rId5"/>
    <sheet state="visible" name="Clock module" sheetId="3" r:id="rId6"/>
    <sheet state="visible" name="A register" sheetId="4" r:id="rId7"/>
    <sheet state="visible" name="B register" sheetId="5" r:id="rId8"/>
    <sheet state="visible" name="Instruction register" sheetId="6" r:id="rId9"/>
    <sheet state="visible" name="Arithmetic logic unit (ALU)" sheetId="7" r:id="rId10"/>
    <sheet state="visible" name="Memory address register (MAR)" sheetId="8" r:id="rId11"/>
    <sheet state="visible" name="Random access memory (RAM)" sheetId="9" r:id="rId12"/>
    <sheet state="visible" name="Program counter" sheetId="10" r:id="rId13"/>
    <sheet state="visible" name="Output register" sheetId="11" r:id="rId14"/>
    <sheet state="visible" name="Control logic" sheetId="12" r:id="rId15"/>
    <sheet state="visible" name="6502 Schematics" sheetId="13" r:id="rId16"/>
  </sheets>
  <definedNames/>
  <calcPr/>
</workbook>
</file>

<file path=xl/sharedStrings.xml><?xml version="1.0" encoding="utf-8"?>
<sst xmlns="http://schemas.openxmlformats.org/spreadsheetml/2006/main" count="140" uniqueCount="82">
  <si>
    <t>Build an 8-bit computer from scratch</t>
  </si>
  <si>
    <t>Qty.</t>
  </si>
  <si>
    <t>Description</t>
  </si>
  <si>
    <t>Approx. cost each</t>
  </si>
  <si>
    <t>Approx. cost total</t>
  </si>
  <si>
    <t>Sources</t>
  </si>
  <si>
    <t>Breadboard</t>
  </si>
  <si>
    <t>$4 – $9</t>
  </si>
  <si>
    <t>$56 – $126</t>
  </si>
  <si>
    <t>Amazon</t>
  </si>
  <si>
    <t>22 AWG Solid Tinned-Copper Hook-Up Wire</t>
  </si>
  <si>
    <t>Jameco, Amazon</t>
  </si>
  <si>
    <t>1kΩ resistor</t>
  </si>
  <si>
    <t>10kΩ resistor</t>
  </si>
  <si>
    <t>100kΩ resistor</t>
  </si>
  <si>
    <t>470Ω resistor</t>
  </si>
  <si>
    <t>1MΩ resistor</t>
  </si>
  <si>
    <t>1MΩ potentiometer</t>
  </si>
  <si>
    <t>0.01µF capacitor</t>
  </si>
  <si>
    <t>0.1µF capacitor</t>
  </si>
  <si>
    <t>1µF capacitor</t>
  </si>
  <si>
    <t>555 timer IC</t>
  </si>
  <si>
    <t>Jameco</t>
  </si>
  <si>
    <t>74LS00 (Quad NAND gate)</t>
  </si>
  <si>
    <t>74LS02 (Quad NOR gate)</t>
  </si>
  <si>
    <t>74LS04 (Hex inverter)</t>
  </si>
  <si>
    <t>74LS08 (Quad AND gate)</t>
  </si>
  <si>
    <t>74LS32 (Quad OR gate)</t>
  </si>
  <si>
    <t>74LS107 (Dual JK flip-flop)
Note: The videos use the 74LS76 which is extremely difficult to find. The 74LS107 is functionally equivalent but be careful: it has a different pinout.</t>
  </si>
  <si>
    <t>74LS86 (Quad XOR gate)</t>
  </si>
  <si>
    <t>74LS138 (3-to-8 line decoder)</t>
  </si>
  <si>
    <t>74LS139 (Dual 2-line to 4-line decoder)</t>
  </si>
  <si>
    <t>74LS157 (Quad 2-to-1 line data selector)</t>
  </si>
  <si>
    <t>74LS161 (4-bit synchronous binary counter)</t>
  </si>
  <si>
    <t>74LS173 (4-bit D-type register)</t>
  </si>
  <si>
    <t>74189 (64-bit random access memory)</t>
  </si>
  <si>
    <t>74LS245 (Octal bus transceiver)</t>
  </si>
  <si>
    <t>74LS273 (Octal D flip-flop)</t>
  </si>
  <si>
    <t>74LS283 (4-bit binary full adder)</t>
  </si>
  <si>
    <t>28C16 EEPROM</t>
  </si>
  <si>
    <t>Double-throw toggle switch</t>
  </si>
  <si>
    <t>Momentary 6mm tact switch</t>
  </si>
  <si>
    <t>Amazon, Jameco</t>
  </si>
  <si>
    <t>8-position DIP switch</t>
  </si>
  <si>
    <t>4-position DIP switch</t>
  </si>
  <si>
    <t>Red LED</t>
  </si>
  <si>
    <t>Yellow LED</t>
  </si>
  <si>
    <t>Green LED</t>
  </si>
  <si>
    <t>Blue LED</t>
  </si>
  <si>
    <t>Common cathode 7-segment display</t>
  </si>
  <si>
    <t>Arduino Nano</t>
  </si>
  <si>
    <t>two 74HC595</t>
  </si>
  <si>
    <t># of units</t>
  </si>
  <si>
    <t>Price (USD)</t>
  </si>
  <si>
    <t>1+</t>
  </si>
  <si>
    <t>10+</t>
  </si>
  <si>
    <t>EEPROM Programmer</t>
  </si>
  <si>
    <t>Regular price $59.95</t>
  </si>
  <si>
    <t>100+</t>
  </si>
  <si>
    <t>500+</t>
  </si>
  <si>
    <t>Keyestudio Mega 2560 R3</t>
  </si>
  <si>
    <t>Regular price $18.95</t>
  </si>
  <si>
    <t>A 5-volt power supply</t>
  </si>
  <si>
    <t>An EEPROM programmer</t>
  </si>
  <si>
    <t>Build a 6502 computer</t>
  </si>
  <si>
    <t>W65C02 CPU</t>
  </si>
  <si>
    <t>W65C22S6TPG-14 Versatile Interface Adapter</t>
  </si>
  <si>
    <t>AT28C256 EEPROM</t>
  </si>
  <si>
    <t>AS6C62256 32k SRAM</t>
  </si>
  <si>
    <t>16x2 Character LCD Display - White on Blue</t>
  </si>
  <si>
    <t>74HC00 (Quad 2-input NAND gate)</t>
  </si>
  <si>
    <t>1Mhz Crystal Oscillator Can</t>
  </si>
  <si>
    <t>Tact pushbutton switch</t>
  </si>
  <si>
    <t>10kΩ potentiometer (for LCD panel contrast)</t>
  </si>
  <si>
    <t>220Ω resistor</t>
  </si>
  <si>
    <t>Data sheets</t>
  </si>
  <si>
    <t>W65C02</t>
  </si>
  <si>
    <t>W65C22</t>
  </si>
  <si>
    <t>HD44780 LCD controller</t>
  </si>
  <si>
    <t>74HC00 Quad 2-input NAND gate</t>
  </si>
  <si>
    <t>28C256 256K Parallel EEPROM</t>
  </si>
  <si>
    <t>62256 256K SRAM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</si>
</sst>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23">
    <font>
      <sz val="10.0"/>
      <color rgb="FF000000"/>
      <name val="Arial"/>
    </font>
    <font>
      <b/>
      <sz val="26.0"/>
      <color rgb="FF000000"/>
      <name val="Arial"/>
    </font>
    <font>
      <color rgb="FF000000"/>
      <name val="Inherit"/>
    </font>
    <font>
      <sz val="11.0"/>
      <color rgb="FF000000"/>
      <name val="Proxima-nova"/>
    </font>
    <font>
      <u/>
      <sz val="11.0"/>
      <color rgb="FF0078D4"/>
      <name val="Proxima-nova"/>
    </font>
    <font>
      <sz val="11.0"/>
      <color rgb="FF000000"/>
      <name val="Arial"/>
    </font>
    <font>
      <color theme="1"/>
      <name val="Arial"/>
    </font>
    <font>
      <u/>
      <sz val="14.0"/>
      <color rgb="FF004578"/>
      <name val="Proxima-nova"/>
    </font>
    <font>
      <sz val="11.0"/>
      <color rgb="FF0F1111"/>
      <name val="&quot;Amazon Ember&quot;"/>
    </font>
    <font>
      <u/>
      <sz val="14.0"/>
      <color rgb="FF0078D4"/>
      <name val="Proxima-nova"/>
    </font>
    <font>
      <u/>
      <color rgb="FF1155CC"/>
    </font>
    <font>
      <b/>
      <sz val="11.0"/>
      <color rgb="FF333333"/>
      <name val="&quot;open sans&quot;"/>
    </font>
    <font>
      <sz val="11.0"/>
      <color rgb="FF333333"/>
      <name val="&quot;open sans&quot;"/>
    </font>
    <font>
      <b/>
      <sz val="20.0"/>
      <color rgb="FF4A4A4A"/>
      <name val="&quot;Helvetica Neue&quot;"/>
    </font>
    <font>
      <sz val="11.0"/>
      <color rgb="FF4A4A4A"/>
      <name val="&quot;Helvetica Neue&quot;"/>
    </font>
    <font>
      <u/>
      <sz val="11.0"/>
      <color rgb="FF007185"/>
      <name val="&quot;Amazon Ember&quot;"/>
    </font>
    <font>
      <sz val="14.0"/>
      <color rgb="FF494949"/>
      <name val="Proxima-nova"/>
    </font>
    <font>
      <b/>
      <sz val="24.0"/>
      <color rgb="FF494949"/>
      <name val="Proxima-nova"/>
    </font>
    <font>
      <u/>
      <sz val="11.0"/>
      <color rgb="FF0078D4"/>
      <name val="Proxima-nova"/>
    </font>
    <font>
      <u/>
      <sz val="11.0"/>
      <color rgb="FF0078D4"/>
      <name val="Proxima-nova"/>
    </font>
    <font>
      <u/>
      <sz val="11.0"/>
      <color rgb="FF0078D4"/>
      <name val="Proxima-nova"/>
    </font>
    <font>
      <sz val="18.0"/>
      <color rgb="FF494949"/>
      <name val="Proxima-nova"/>
    </font>
    <font>
      <u/>
      <sz val="14.0"/>
      <color rgb="FF0078D4"/>
      <name val="Proxima-nova"/>
    </font>
  </fonts>
  <fills count="4">
    <fill>
      <patternFill patternType="none"/>
    </fill>
    <fill>
      <patternFill patternType="lightGray"/>
    </fill>
    <fill>
      <patternFill patternType="solid">
        <fgColor rgb="FFF7F8FA"/>
        <bgColor rgb="FFF7F8FA"/>
      </patternFill>
    </fill>
    <fill>
      <patternFill patternType="solid">
        <fgColor rgb="FFFFFFFF"/>
        <bgColor rgb="FFFFFFFF"/>
      </patternFill>
    </fill>
  </fills>
  <borders count="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EAEAEA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</borders>
  <cellStyleXfs count="1">
    <xf borderId="0" fillId="0" fontId="0" numFmtId="0" applyAlignment="1" applyFont="1"/>
  </cellStyleXfs>
  <cellXfs count="34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left" readingOrder="0"/>
    </xf>
    <xf borderId="1" fillId="3" fontId="2" numFmtId="0" xfId="0" applyAlignment="1" applyBorder="1" applyFill="1" applyFont="1">
      <alignment horizontal="center" readingOrder="0" vertical="bottom"/>
    </xf>
    <xf borderId="1" fillId="3" fontId="3" numFmtId="0" xfId="0" applyAlignment="1" applyBorder="1" applyFont="1">
      <alignment horizontal="left" readingOrder="0"/>
    </xf>
    <xf borderId="1" fillId="3" fontId="4" numFmtId="0" xfId="0" applyAlignment="1" applyBorder="1" applyFont="1">
      <alignment horizontal="left" readingOrder="0"/>
    </xf>
    <xf borderId="1" fillId="3" fontId="3" numFmtId="164" xfId="0" applyAlignment="1" applyBorder="1" applyFont="1" applyNumberFormat="1">
      <alignment horizontal="left" readingOrder="0"/>
    </xf>
    <xf borderId="1" fillId="3" fontId="5" numFmtId="0" xfId="0" applyAlignment="1" applyBorder="1" applyFont="1">
      <alignment horizontal="left" readingOrder="0"/>
    </xf>
    <xf borderId="0" fillId="0" fontId="6" numFmtId="164" xfId="0" applyFont="1" applyNumberFormat="1"/>
    <xf borderId="2" fillId="3" fontId="7" numFmtId="0" xfId="0" applyAlignment="1" applyBorder="1" applyFont="1">
      <alignment horizontal="left" readingOrder="0"/>
    </xf>
    <xf borderId="2" fillId="3" fontId="8" numFmtId="164" xfId="0" applyAlignment="1" applyBorder="1" applyFont="1" applyNumberFormat="1">
      <alignment readingOrder="0"/>
    </xf>
    <xf borderId="2" fillId="0" fontId="6" numFmtId="164" xfId="0" applyBorder="1" applyFont="1" applyNumberFormat="1"/>
    <xf borderId="2" fillId="0" fontId="6" numFmtId="0" xfId="0" applyBorder="1" applyFont="1"/>
    <xf borderId="2" fillId="3" fontId="9" numFmtId="0" xfId="0" applyAlignment="1" applyBorder="1" applyFont="1">
      <alignment horizontal="left" readingOrder="0"/>
    </xf>
    <xf borderId="2" fillId="0" fontId="6" numFmtId="164" xfId="0" applyAlignment="1" applyBorder="1" applyFont="1" applyNumberFormat="1">
      <alignment readingOrder="0"/>
    </xf>
    <xf borderId="2" fillId="0" fontId="10" numFmtId="0" xfId="0" applyAlignment="1" applyBorder="1" applyFont="1">
      <alignment readingOrder="0"/>
    </xf>
    <xf borderId="2" fillId="3" fontId="11" numFmtId="0" xfId="0" applyAlignment="1" applyBorder="1" applyFont="1">
      <alignment horizontal="left" readingOrder="0" vertical="bottom"/>
    </xf>
    <xf borderId="2" fillId="3" fontId="12" numFmtId="0" xfId="0" applyAlignment="1" applyBorder="1" applyFont="1">
      <alignment readingOrder="0" vertical="top"/>
    </xf>
    <xf borderId="2" fillId="3" fontId="12" numFmtId="164" xfId="0" applyAlignment="1" applyBorder="1" applyFont="1" applyNumberFormat="1">
      <alignment readingOrder="0" vertical="top"/>
    </xf>
    <xf borderId="2" fillId="3" fontId="13" numFmtId="0" xfId="0" applyAlignment="1" applyBorder="1" applyFont="1">
      <alignment horizontal="left" readingOrder="0"/>
    </xf>
    <xf borderId="2" fillId="3" fontId="14" numFmtId="0" xfId="0" applyAlignment="1" applyBorder="1" applyFont="1">
      <alignment horizontal="left" readingOrder="0"/>
    </xf>
    <xf borderId="2" fillId="3" fontId="15" numFmtId="164" xfId="0" applyAlignment="1" applyBorder="1" applyFont="1" applyNumberFormat="1">
      <alignment readingOrder="0"/>
    </xf>
    <xf borderId="2" fillId="0" fontId="16" numFmtId="0" xfId="0" applyAlignment="1" applyBorder="1" applyFont="1">
      <alignment horizontal="left" readingOrder="0"/>
    </xf>
    <xf borderId="0" fillId="0" fontId="16" numFmtId="0" xfId="0" applyAlignment="1" applyFont="1">
      <alignment horizontal="left" readingOrder="0"/>
    </xf>
    <xf borderId="0" fillId="0" fontId="17" numFmtId="0" xfId="0" applyAlignment="1" applyFont="1">
      <alignment horizontal="left" readingOrder="0"/>
    </xf>
    <xf borderId="1" fillId="0" fontId="2" numFmtId="0" xfId="0" applyAlignment="1" applyBorder="1" applyFont="1">
      <alignment horizontal="center" readingOrder="0" vertical="bottom"/>
    </xf>
    <xf borderId="1" fillId="0" fontId="3" numFmtId="0" xfId="0" applyAlignment="1" applyBorder="1" applyFont="1">
      <alignment horizontal="left" readingOrder="0"/>
    </xf>
    <xf borderId="1" fillId="0" fontId="18" numFmtId="0" xfId="0" applyAlignment="1" applyBorder="1" applyFont="1">
      <alignment horizontal="left" readingOrder="0"/>
    </xf>
    <xf borderId="3" fillId="0" fontId="3" numFmtId="0" xfId="0" applyAlignment="1" applyBorder="1" applyFont="1">
      <alignment horizontal="left" readingOrder="0"/>
    </xf>
    <xf borderId="3" fillId="0" fontId="19" numFmtId="0" xfId="0" applyAlignment="1" applyBorder="1" applyFont="1">
      <alignment horizontal="left" readingOrder="0"/>
    </xf>
    <xf borderId="2" fillId="0" fontId="3" numFmtId="0" xfId="0" applyAlignment="1" applyBorder="1" applyFont="1">
      <alignment horizontal="left" readingOrder="0"/>
    </xf>
    <xf borderId="2" fillId="0" fontId="20" numFmtId="0" xfId="0" applyAlignment="1" applyBorder="1" applyFont="1">
      <alignment horizontal="left" readingOrder="0"/>
    </xf>
    <xf borderId="2" fillId="0" fontId="21" numFmtId="0" xfId="0" applyAlignment="1" applyBorder="1" applyFont="1">
      <alignment horizontal="left" readingOrder="0"/>
    </xf>
    <xf borderId="2" fillId="0" fontId="22" numFmtId="0" xfId="0" applyAlignment="1" applyBorder="1" applyFont="1">
      <alignment horizontal="left" readingOrder="0"/>
    </xf>
    <xf borderId="0" fillId="0" fontId="21" numFmtId="0" xfId="0" applyAlignment="1" applyFont="1">
      <alignment horizontal="left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6" Type="http://schemas.openxmlformats.org/officeDocument/2006/relationships/worksheet" Target="worksheets/sheet13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8516600" cy="9886950"/>
    <xdr:pic>
      <xdr:nvPicPr>
        <xdr:cNvPr id="0" name="image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2153900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729740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0629900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3992225" cy="19507200"/>
    <xdr:pic>
      <xdr:nvPicPr>
        <xdr:cNvPr id="0" name="image1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1239500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430655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430655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5363825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3411200"/>
    <xdr:pic>
      <xdr:nvPicPr>
        <xdr:cNvPr id="0" name="image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2954000"/>
    <xdr:pic>
      <xdr:nvPicPr>
        <xdr:cNvPr id="0" name="image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19507200" cy="13515975"/>
    <xdr:pic>
      <xdr:nvPicPr>
        <xdr:cNvPr id="0" name="image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40" Type="http://schemas.openxmlformats.org/officeDocument/2006/relationships/hyperlink" Target="http://bit.ly/2x2mNT0" TargetMode="External"/><Relationship Id="rId42" Type="http://schemas.openxmlformats.org/officeDocument/2006/relationships/hyperlink" Target="https://www.amazon.ca/Programmer-Universal-Programmable-Automatically-Operating/dp/B07QL1YRT7/ref=sr_1_3?crid=2H492I13YOI8S&amp;keywords=tl866ii+plus+eeprom+programmer&amp;qid=1641857786&amp;s=electronics&amp;sprefix=tl866+ii+plus+eeprom+programmer%2Celectronics%2C111&amp;sr=1-3" TargetMode="External"/><Relationship Id="rId41" Type="http://schemas.openxmlformats.org/officeDocument/2006/relationships/hyperlink" Target="http://bit.ly/2x2mNT0" TargetMode="External"/><Relationship Id="rId44" Type="http://schemas.openxmlformats.org/officeDocument/2006/relationships/hyperlink" Target="http://bit.ly/32iHuYY" TargetMode="External"/><Relationship Id="rId43" Type="http://schemas.openxmlformats.org/officeDocument/2006/relationships/hyperlink" Target="https://www.amazon.ca/KEYESTUDIO-Microcontroller-Development-ATMEGA2560-Starter/dp/B08V4RCRS2/ref=sr_1_3?crid=DWE3H8DNUFM2&amp;keywords=Keyestudio+Mega+2560+R3&amp;qid=1641857684&amp;s=electronics&amp;sprefix=keyestudio+mega+2560+r3%2Celectronics%2C121&amp;sr=1-3" TargetMode="External"/><Relationship Id="rId46" Type="http://schemas.openxmlformats.org/officeDocument/2006/relationships/hyperlink" Target="http://bit.ly/30ecZBs" TargetMode="External"/><Relationship Id="rId45" Type="http://schemas.openxmlformats.org/officeDocument/2006/relationships/hyperlink" Target="http://bit.ly/2w7lodr" TargetMode="External"/><Relationship Id="rId1" Type="http://schemas.openxmlformats.org/officeDocument/2006/relationships/hyperlink" Target="http://amzn.to/2uXgIVO" TargetMode="External"/><Relationship Id="rId2" Type="http://schemas.openxmlformats.org/officeDocument/2006/relationships/hyperlink" Target="http://bit.ly/2w7lodr" TargetMode="External"/><Relationship Id="rId3" Type="http://schemas.openxmlformats.org/officeDocument/2006/relationships/hyperlink" Target="http://bit.ly/2LolS40" TargetMode="External"/><Relationship Id="rId4" Type="http://schemas.openxmlformats.org/officeDocument/2006/relationships/hyperlink" Target="http://bit.ly/2LktDYu" TargetMode="External"/><Relationship Id="rId9" Type="http://schemas.openxmlformats.org/officeDocument/2006/relationships/hyperlink" Target="http://bit.ly/2Lj7dHd" TargetMode="External"/><Relationship Id="rId48" Type="http://schemas.openxmlformats.org/officeDocument/2006/relationships/hyperlink" Target="http://bit.ly/2NZaOAX" TargetMode="External"/><Relationship Id="rId47" Type="http://schemas.openxmlformats.org/officeDocument/2006/relationships/hyperlink" Target="http://bit.ly/30iR4sG" TargetMode="External"/><Relationship Id="rId49" Type="http://schemas.openxmlformats.org/officeDocument/2006/relationships/hyperlink" Target="http://bit.ly/300bxai" TargetMode="External"/><Relationship Id="rId5" Type="http://schemas.openxmlformats.org/officeDocument/2006/relationships/hyperlink" Target="http://bit.ly/2w5tRxX" TargetMode="External"/><Relationship Id="rId6" Type="http://schemas.openxmlformats.org/officeDocument/2006/relationships/hyperlink" Target="http://bit.ly/2Ll3LeW" TargetMode="External"/><Relationship Id="rId7" Type="http://schemas.openxmlformats.org/officeDocument/2006/relationships/hyperlink" Target="http://bit.ly/2w7Ks45" TargetMode="External"/><Relationship Id="rId8" Type="http://schemas.openxmlformats.org/officeDocument/2006/relationships/hyperlink" Target="http://bit.ly/2w814J3" TargetMode="External"/><Relationship Id="rId31" Type="http://schemas.openxmlformats.org/officeDocument/2006/relationships/hyperlink" Target="http://amzn.to/2hmcG6k" TargetMode="External"/><Relationship Id="rId30" Type="http://schemas.openxmlformats.org/officeDocument/2006/relationships/hyperlink" Target="http://bit.ly/2F5jtvl" TargetMode="External"/><Relationship Id="rId33" Type="http://schemas.openxmlformats.org/officeDocument/2006/relationships/hyperlink" Target="http://bit.ly/2LmcjCt" TargetMode="External"/><Relationship Id="rId32" Type="http://schemas.openxmlformats.org/officeDocument/2006/relationships/hyperlink" Target="http://bit.ly/2LkuUyK" TargetMode="External"/><Relationship Id="rId35" Type="http://schemas.openxmlformats.org/officeDocument/2006/relationships/hyperlink" Target="http://amzn.to/2wjSPHn" TargetMode="External"/><Relationship Id="rId34" Type="http://schemas.openxmlformats.org/officeDocument/2006/relationships/hyperlink" Target="http://amzn.to/2w4H2NW" TargetMode="External"/><Relationship Id="rId37" Type="http://schemas.openxmlformats.org/officeDocument/2006/relationships/hyperlink" Target="http://amzn.to/2u2EHpe" TargetMode="External"/><Relationship Id="rId36" Type="http://schemas.openxmlformats.org/officeDocument/2006/relationships/hyperlink" Target="http://amzn.to/2hlNnkN" TargetMode="External"/><Relationship Id="rId39" Type="http://schemas.openxmlformats.org/officeDocument/2006/relationships/hyperlink" Target="https://amzn.to/2CKkXf9" TargetMode="External"/><Relationship Id="rId38" Type="http://schemas.openxmlformats.org/officeDocument/2006/relationships/hyperlink" Target="http://bit.ly/2LlUxiK" TargetMode="External"/><Relationship Id="rId62" Type="http://schemas.openxmlformats.org/officeDocument/2006/relationships/hyperlink" Target="https://eater.net/datasheets/74hc00.pdf" TargetMode="External"/><Relationship Id="rId61" Type="http://schemas.openxmlformats.org/officeDocument/2006/relationships/hyperlink" Target="https://eater.net/datasheets/HD44780.pdf" TargetMode="External"/><Relationship Id="rId20" Type="http://schemas.openxmlformats.org/officeDocument/2006/relationships/hyperlink" Target="http://bit.ly/2LlTOhw" TargetMode="External"/><Relationship Id="rId64" Type="http://schemas.openxmlformats.org/officeDocument/2006/relationships/hyperlink" Target="https://eater.net/datasheets/hm62256b.pdf" TargetMode="External"/><Relationship Id="rId63" Type="http://schemas.openxmlformats.org/officeDocument/2006/relationships/hyperlink" Target="https://eater.net/datasheets/28c256.pdf" TargetMode="External"/><Relationship Id="rId22" Type="http://schemas.openxmlformats.org/officeDocument/2006/relationships/hyperlink" Target="http://bit.ly/2w82yTw" TargetMode="External"/><Relationship Id="rId21" Type="http://schemas.openxmlformats.org/officeDocument/2006/relationships/hyperlink" Target="http://bit.ly/2w82t2a" TargetMode="External"/><Relationship Id="rId65" Type="http://schemas.openxmlformats.org/officeDocument/2006/relationships/drawing" Target="../drawings/drawing1.xml"/><Relationship Id="rId24" Type="http://schemas.openxmlformats.org/officeDocument/2006/relationships/hyperlink" Target="http://bit.ly/2w8Irog" TargetMode="External"/><Relationship Id="rId23" Type="http://schemas.openxmlformats.org/officeDocument/2006/relationships/hyperlink" Target="http://bit.ly/2LknDyN" TargetMode="External"/><Relationship Id="rId60" Type="http://schemas.openxmlformats.org/officeDocument/2006/relationships/hyperlink" Target="https://eater.net/datasheets/w65c22.pdf" TargetMode="External"/><Relationship Id="rId26" Type="http://schemas.openxmlformats.org/officeDocument/2006/relationships/hyperlink" Target="http://bit.ly/2LgYntj" TargetMode="External"/><Relationship Id="rId25" Type="http://schemas.openxmlformats.org/officeDocument/2006/relationships/hyperlink" Target="http://bit.ly/2w5TYox" TargetMode="External"/><Relationship Id="rId28" Type="http://schemas.openxmlformats.org/officeDocument/2006/relationships/hyperlink" Target="http://bit.ly/2LlU6VE" TargetMode="External"/><Relationship Id="rId27" Type="http://schemas.openxmlformats.org/officeDocument/2006/relationships/hyperlink" Target="http://bit.ly/2w82Vxo" TargetMode="External"/><Relationship Id="rId29" Type="http://schemas.openxmlformats.org/officeDocument/2006/relationships/hyperlink" Target="http://bit.ly/2LkDbCI" TargetMode="External"/><Relationship Id="rId51" Type="http://schemas.openxmlformats.org/officeDocument/2006/relationships/hyperlink" Target="http://bit.ly/30e5mLf" TargetMode="External"/><Relationship Id="rId50" Type="http://schemas.openxmlformats.org/officeDocument/2006/relationships/hyperlink" Target="http://bit.ly/2O1ReCu" TargetMode="External"/><Relationship Id="rId53" Type="http://schemas.openxmlformats.org/officeDocument/2006/relationships/hyperlink" Target="http://bit.ly/2AdNLZc" TargetMode="External"/><Relationship Id="rId52" Type="http://schemas.openxmlformats.org/officeDocument/2006/relationships/hyperlink" Target="http://bit.ly/2NWaDVj" TargetMode="External"/><Relationship Id="rId11" Type="http://schemas.openxmlformats.org/officeDocument/2006/relationships/hyperlink" Target="http://bit.ly/2w3asxo" TargetMode="External"/><Relationship Id="rId55" Type="http://schemas.openxmlformats.org/officeDocument/2006/relationships/hyperlink" Target="http://bit.ly/2AsCaG1" TargetMode="External"/><Relationship Id="rId10" Type="http://schemas.openxmlformats.org/officeDocument/2006/relationships/hyperlink" Target="http://bit.ly/2w4p3cc" TargetMode="External"/><Relationship Id="rId54" Type="http://schemas.openxmlformats.org/officeDocument/2006/relationships/hyperlink" Target="http://bit.ly/2NZTDgN" TargetMode="External"/><Relationship Id="rId13" Type="http://schemas.openxmlformats.org/officeDocument/2006/relationships/hyperlink" Target="http://bit.ly/2w31IaW" TargetMode="External"/><Relationship Id="rId57" Type="http://schemas.openxmlformats.org/officeDocument/2006/relationships/hyperlink" Target="http://bit.ly/2AjJzHj" TargetMode="External"/><Relationship Id="rId12" Type="http://schemas.openxmlformats.org/officeDocument/2006/relationships/hyperlink" Target="http://bit.ly/2w83Iym" TargetMode="External"/><Relationship Id="rId56" Type="http://schemas.openxmlformats.org/officeDocument/2006/relationships/hyperlink" Target="http://bit.ly/2Qc5gUw" TargetMode="External"/><Relationship Id="rId15" Type="http://schemas.openxmlformats.org/officeDocument/2006/relationships/hyperlink" Target="http://bit.ly/2Lk4n4D" TargetMode="External"/><Relationship Id="rId59" Type="http://schemas.openxmlformats.org/officeDocument/2006/relationships/hyperlink" Target="https://eater.net/datasheets/w65c02s.pdf" TargetMode="External"/><Relationship Id="rId14" Type="http://schemas.openxmlformats.org/officeDocument/2006/relationships/hyperlink" Target="http://bit.ly/2LmbtWl" TargetMode="External"/><Relationship Id="rId58" Type="http://schemas.openxmlformats.org/officeDocument/2006/relationships/hyperlink" Target="http://bit.ly/30edWtw" TargetMode="External"/><Relationship Id="rId17" Type="http://schemas.openxmlformats.org/officeDocument/2006/relationships/hyperlink" Target="http://bit.ly/2LlUdR4" TargetMode="External"/><Relationship Id="rId16" Type="http://schemas.openxmlformats.org/officeDocument/2006/relationships/hyperlink" Target="http://bit.ly/2w4peUU" TargetMode="External"/><Relationship Id="rId19" Type="http://schemas.openxmlformats.org/officeDocument/2006/relationships/hyperlink" Target="http://bit.ly/2LlUpQi" TargetMode="External"/><Relationship Id="rId18" Type="http://schemas.openxmlformats.org/officeDocument/2006/relationships/hyperlink" Target="http://bit.ly/2EWpP0K" TargetMode="Externa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4.43"/>
    <col customWidth="1" min="2" max="2" width="91.57"/>
    <col customWidth="1" min="3" max="3" width="20.57"/>
    <col customWidth="1" min="5" max="5" width="17.29"/>
  </cols>
  <sheetData>
    <row r="1">
      <c r="A1" s="1" t="s">
        <v>0</v>
      </c>
    </row>
    <row r="2">
      <c r="A2" s="2" t="s">
        <v>1</v>
      </c>
      <c r="B2" s="2" t="s">
        <v>2</v>
      </c>
      <c r="C2" s="2" t="s">
        <v>3</v>
      </c>
      <c r="D2" s="2" t="s">
        <v>4</v>
      </c>
      <c r="E2" s="2" t="s">
        <v>5</v>
      </c>
    </row>
    <row r="3">
      <c r="A3" s="3">
        <v>14.0</v>
      </c>
      <c r="B3" s="3" t="s">
        <v>6</v>
      </c>
      <c r="C3" s="3" t="s">
        <v>7</v>
      </c>
      <c r="D3" s="3" t="s">
        <v>8</v>
      </c>
      <c r="E3" s="4" t="s">
        <v>9</v>
      </c>
    </row>
    <row r="4">
      <c r="A4" s="3">
        <v>1.0</v>
      </c>
      <c r="B4" s="3" t="s">
        <v>10</v>
      </c>
      <c r="C4" s="5">
        <v>16.0</v>
      </c>
      <c r="D4" s="5">
        <v>16.0</v>
      </c>
      <c r="E4" s="4" t="s">
        <v>11</v>
      </c>
    </row>
    <row r="5">
      <c r="A5" s="3">
        <v>10.0</v>
      </c>
      <c r="B5" s="3" t="s">
        <v>12</v>
      </c>
      <c r="C5" s="5">
        <v>0.06</v>
      </c>
      <c r="D5" s="5">
        <v>0.6</v>
      </c>
      <c r="E5" s="4" t="s">
        <v>11</v>
      </c>
    </row>
    <row r="6">
      <c r="A6" s="3">
        <v>9.0</v>
      </c>
      <c r="B6" s="6" t="s">
        <v>13</v>
      </c>
      <c r="C6" s="5">
        <v>0.06</v>
      </c>
      <c r="D6" s="5">
        <v>0.6</v>
      </c>
      <c r="E6" s="4" t="s">
        <v>11</v>
      </c>
    </row>
    <row r="7">
      <c r="A7" s="3">
        <v>1.0</v>
      </c>
      <c r="B7" s="3" t="s">
        <v>14</v>
      </c>
      <c r="C7" s="5">
        <v>0.06</v>
      </c>
      <c r="D7" s="5">
        <v>0.6</v>
      </c>
      <c r="E7" s="4" t="s">
        <v>11</v>
      </c>
    </row>
    <row r="8">
      <c r="A8" s="3">
        <v>24.0</v>
      </c>
      <c r="B8" s="3" t="s">
        <v>15</v>
      </c>
      <c r="C8" s="5">
        <v>0.06</v>
      </c>
      <c r="D8" s="5">
        <v>1.8</v>
      </c>
      <c r="E8" s="4" t="s">
        <v>11</v>
      </c>
    </row>
    <row r="9">
      <c r="A9" s="3">
        <v>1.0</v>
      </c>
      <c r="B9" s="3" t="s">
        <v>16</v>
      </c>
      <c r="C9" s="5">
        <v>0.06</v>
      </c>
      <c r="D9" s="5">
        <v>0.6</v>
      </c>
      <c r="E9" s="4" t="s">
        <v>11</v>
      </c>
    </row>
    <row r="10">
      <c r="A10" s="3">
        <v>1.0</v>
      </c>
      <c r="B10" s="3" t="s">
        <v>17</v>
      </c>
      <c r="C10" s="5">
        <v>1.39</v>
      </c>
      <c r="D10" s="5">
        <v>1.39</v>
      </c>
      <c r="E10" s="4" t="s">
        <v>11</v>
      </c>
    </row>
    <row r="11">
      <c r="A11" s="3">
        <v>6.0</v>
      </c>
      <c r="B11" s="3" t="s">
        <v>18</v>
      </c>
      <c r="C11" s="5">
        <v>0.12</v>
      </c>
      <c r="D11" s="5">
        <v>1.2</v>
      </c>
      <c r="E11" s="4" t="s">
        <v>11</v>
      </c>
    </row>
    <row r="12">
      <c r="A12" s="3">
        <v>16.0</v>
      </c>
      <c r="B12" s="3" t="s">
        <v>19</v>
      </c>
      <c r="C12" s="5">
        <v>0.15</v>
      </c>
      <c r="D12" s="5">
        <v>3.0</v>
      </c>
      <c r="E12" s="4" t="s">
        <v>11</v>
      </c>
    </row>
    <row r="13">
      <c r="A13" s="3">
        <v>1.0</v>
      </c>
      <c r="B13" s="3" t="s">
        <v>20</v>
      </c>
      <c r="C13" s="5">
        <v>0.15</v>
      </c>
      <c r="D13" s="5">
        <v>0.15</v>
      </c>
      <c r="E13" s="4" t="s">
        <v>11</v>
      </c>
    </row>
    <row r="14">
      <c r="A14" s="3">
        <v>4.0</v>
      </c>
      <c r="B14" s="3" t="s">
        <v>21</v>
      </c>
      <c r="C14" s="5">
        <v>0.35</v>
      </c>
      <c r="D14" s="5">
        <v>1.4</v>
      </c>
      <c r="E14" s="4" t="s">
        <v>22</v>
      </c>
    </row>
    <row r="15">
      <c r="A15" s="3">
        <v>2.0</v>
      </c>
      <c r="B15" s="3" t="s">
        <v>23</v>
      </c>
      <c r="C15" s="5">
        <v>0.79</v>
      </c>
      <c r="D15" s="5">
        <v>1.58</v>
      </c>
      <c r="E15" s="4" t="s">
        <v>22</v>
      </c>
    </row>
    <row r="16">
      <c r="A16" s="3">
        <v>1.0</v>
      </c>
      <c r="B16" s="3" t="s">
        <v>24</v>
      </c>
      <c r="C16" s="5">
        <v>0.55</v>
      </c>
      <c r="D16" s="5">
        <v>0.55</v>
      </c>
      <c r="E16" s="4" t="s">
        <v>22</v>
      </c>
    </row>
    <row r="17">
      <c r="A17" s="3">
        <v>5.0</v>
      </c>
      <c r="B17" s="3" t="s">
        <v>25</v>
      </c>
      <c r="C17" s="5">
        <v>0.59</v>
      </c>
      <c r="D17" s="5">
        <v>2.95</v>
      </c>
      <c r="E17" s="4" t="s">
        <v>22</v>
      </c>
    </row>
    <row r="18">
      <c r="A18" s="3">
        <v>3.0</v>
      </c>
      <c r="B18" s="3" t="s">
        <v>26</v>
      </c>
      <c r="C18" s="5">
        <v>0.69</v>
      </c>
      <c r="D18" s="5">
        <v>2.07</v>
      </c>
      <c r="E18" s="4" t="s">
        <v>22</v>
      </c>
    </row>
    <row r="19">
      <c r="A19" s="3">
        <v>1.0</v>
      </c>
      <c r="B19" s="3" t="s">
        <v>27</v>
      </c>
      <c r="C19" s="5">
        <v>0.49</v>
      </c>
      <c r="D19" s="5">
        <v>0.49</v>
      </c>
      <c r="E19" s="4" t="s">
        <v>22</v>
      </c>
    </row>
    <row r="20">
      <c r="A20" s="3">
        <v>1.0</v>
      </c>
      <c r="B20" s="3" t="s">
        <v>28</v>
      </c>
      <c r="C20" s="5">
        <v>1.75</v>
      </c>
      <c r="D20" s="5">
        <v>1.75</v>
      </c>
      <c r="E20" s="4" t="s">
        <v>22</v>
      </c>
    </row>
    <row r="21">
      <c r="A21" s="3">
        <v>2.0</v>
      </c>
      <c r="B21" s="3" t="s">
        <v>29</v>
      </c>
      <c r="C21" s="5">
        <v>0.55</v>
      </c>
      <c r="D21" s="5">
        <v>1.1</v>
      </c>
      <c r="E21" s="4" t="s">
        <v>22</v>
      </c>
    </row>
    <row r="22">
      <c r="A22" s="3">
        <v>1.0</v>
      </c>
      <c r="B22" s="3" t="s">
        <v>30</v>
      </c>
      <c r="C22" s="5">
        <v>0.69</v>
      </c>
      <c r="D22" s="5">
        <v>0.69</v>
      </c>
      <c r="E22" s="4" t="s">
        <v>22</v>
      </c>
    </row>
    <row r="23">
      <c r="A23" s="3">
        <v>1.0</v>
      </c>
      <c r="B23" s="3" t="s">
        <v>31</v>
      </c>
      <c r="C23" s="5">
        <v>0.69</v>
      </c>
      <c r="D23" s="5">
        <v>0.69</v>
      </c>
      <c r="E23" s="4" t="s">
        <v>22</v>
      </c>
    </row>
    <row r="24">
      <c r="A24" s="3">
        <v>4.0</v>
      </c>
      <c r="B24" s="3" t="s">
        <v>32</v>
      </c>
      <c r="C24" s="5">
        <v>0.69</v>
      </c>
      <c r="D24" s="5">
        <v>2.76</v>
      </c>
      <c r="E24" s="4" t="s">
        <v>22</v>
      </c>
    </row>
    <row r="25">
      <c r="A25" s="3">
        <v>2.0</v>
      </c>
      <c r="B25" s="3" t="s">
        <v>33</v>
      </c>
      <c r="C25" s="5">
        <v>0.79</v>
      </c>
      <c r="D25" s="5">
        <v>1.58</v>
      </c>
      <c r="E25" s="4" t="s">
        <v>22</v>
      </c>
    </row>
    <row r="26">
      <c r="A26" s="3">
        <v>8.0</v>
      </c>
      <c r="B26" s="3" t="s">
        <v>34</v>
      </c>
      <c r="C26" s="5">
        <v>1.39</v>
      </c>
      <c r="D26" s="5">
        <v>11.12</v>
      </c>
      <c r="E26" s="4" t="s">
        <v>22</v>
      </c>
    </row>
    <row r="27">
      <c r="A27" s="3">
        <v>2.0</v>
      </c>
      <c r="B27" s="3" t="s">
        <v>35</v>
      </c>
      <c r="C27" s="5">
        <v>4.95</v>
      </c>
      <c r="D27" s="5">
        <v>9.9</v>
      </c>
      <c r="E27" s="4" t="s">
        <v>22</v>
      </c>
    </row>
    <row r="28">
      <c r="A28" s="3">
        <v>6.0</v>
      </c>
      <c r="B28" s="3" t="s">
        <v>36</v>
      </c>
      <c r="C28" s="5">
        <v>0.79</v>
      </c>
      <c r="D28" s="5">
        <v>4.74</v>
      </c>
      <c r="E28" s="4" t="s">
        <v>22</v>
      </c>
    </row>
    <row r="29">
      <c r="A29" s="3">
        <v>1.0</v>
      </c>
      <c r="B29" s="3" t="s">
        <v>37</v>
      </c>
      <c r="C29" s="5">
        <v>0.75</v>
      </c>
      <c r="D29" s="5">
        <v>0.75</v>
      </c>
      <c r="E29" s="4" t="s">
        <v>22</v>
      </c>
    </row>
    <row r="30">
      <c r="A30" s="3">
        <v>2.0</v>
      </c>
      <c r="B30" s="3" t="s">
        <v>38</v>
      </c>
      <c r="C30" s="5">
        <v>1.49</v>
      </c>
      <c r="D30" s="5">
        <v>2.98</v>
      </c>
      <c r="E30" s="4" t="s">
        <v>22</v>
      </c>
    </row>
    <row r="31">
      <c r="A31" s="3">
        <v>3.0</v>
      </c>
      <c r="B31" s="3" t="s">
        <v>39</v>
      </c>
      <c r="C31" s="5">
        <v>3.95</v>
      </c>
      <c r="D31" s="5">
        <v>11.85</v>
      </c>
      <c r="E31" s="4" t="s">
        <v>22</v>
      </c>
    </row>
    <row r="32">
      <c r="A32" s="3">
        <v>3.0</v>
      </c>
      <c r="B32" s="3" t="s">
        <v>40</v>
      </c>
      <c r="C32" s="5">
        <v>0.99</v>
      </c>
      <c r="D32" s="5">
        <v>2.97</v>
      </c>
      <c r="E32" s="4" t="s">
        <v>11</v>
      </c>
    </row>
    <row r="33">
      <c r="A33" s="3">
        <v>3.0</v>
      </c>
      <c r="B33" s="3" t="s">
        <v>41</v>
      </c>
      <c r="C33" s="5">
        <v>0.35</v>
      </c>
      <c r="D33" s="5">
        <v>1.05</v>
      </c>
      <c r="E33" s="4" t="s">
        <v>42</v>
      </c>
    </row>
    <row r="34">
      <c r="A34" s="3">
        <v>1.0</v>
      </c>
      <c r="B34" s="3" t="s">
        <v>43</v>
      </c>
      <c r="C34" s="5">
        <v>0.79</v>
      </c>
      <c r="D34" s="5">
        <v>0.79</v>
      </c>
      <c r="E34" s="4" t="s">
        <v>11</v>
      </c>
    </row>
    <row r="35">
      <c r="A35" s="3">
        <v>1.0</v>
      </c>
      <c r="B35" s="3" t="s">
        <v>44</v>
      </c>
      <c r="C35" s="5">
        <v>0.89</v>
      </c>
      <c r="D35" s="5">
        <v>0.89</v>
      </c>
      <c r="E35" s="4" t="s">
        <v>11</v>
      </c>
    </row>
    <row r="36">
      <c r="A36" s="3">
        <v>44.0</v>
      </c>
      <c r="B36" s="3" t="s">
        <v>45</v>
      </c>
      <c r="C36" s="5">
        <v>0.12</v>
      </c>
      <c r="D36" s="5">
        <v>6.0</v>
      </c>
      <c r="E36" s="4" t="s">
        <v>42</v>
      </c>
    </row>
    <row r="37">
      <c r="A37" s="3">
        <v>8.0</v>
      </c>
      <c r="B37" s="3" t="s">
        <v>46</v>
      </c>
      <c r="C37" s="5">
        <v>0.09</v>
      </c>
      <c r="D37" s="5">
        <v>0.9</v>
      </c>
      <c r="E37" s="4" t="s">
        <v>42</v>
      </c>
    </row>
    <row r="38">
      <c r="A38" s="3">
        <v>12.0</v>
      </c>
      <c r="B38" s="3" t="s">
        <v>47</v>
      </c>
      <c r="C38" s="5">
        <v>0.1</v>
      </c>
      <c r="D38" s="5">
        <v>2.0</v>
      </c>
      <c r="E38" s="4" t="s">
        <v>42</v>
      </c>
    </row>
    <row r="39">
      <c r="A39" s="3">
        <v>21.0</v>
      </c>
      <c r="B39" s="3" t="s">
        <v>48</v>
      </c>
      <c r="C39" s="5">
        <v>0.59</v>
      </c>
      <c r="D39" s="5">
        <v>12.39</v>
      </c>
      <c r="E39" s="4" t="s">
        <v>42</v>
      </c>
    </row>
    <row r="40">
      <c r="A40" s="3">
        <v>4.0</v>
      </c>
      <c r="B40" s="3" t="s">
        <v>49</v>
      </c>
      <c r="C40" s="5">
        <v>1.09</v>
      </c>
      <c r="D40" s="5">
        <v>4.36</v>
      </c>
      <c r="E40" s="4" t="s">
        <v>11</v>
      </c>
    </row>
    <row r="41">
      <c r="D41" s="7">
        <f>SUM(D4:D40)</f>
        <v>116.24</v>
      </c>
      <c r="F41" s="7">
        <f>SUM(D41)+56</f>
        <v>172.24</v>
      </c>
      <c r="G41" s="7">
        <f>SUM(D41)+126</f>
        <v>242.24</v>
      </c>
    </row>
    <row r="42">
      <c r="B42" s="8" t="s">
        <v>50</v>
      </c>
      <c r="C42" s="9">
        <v>29.99</v>
      </c>
      <c r="D42" s="10">
        <f>C42/3</f>
        <v>9.996666667</v>
      </c>
      <c r="E42" s="11"/>
    </row>
    <row r="43">
      <c r="B43" s="12" t="s">
        <v>51</v>
      </c>
      <c r="C43" s="13">
        <f>H44</f>
        <v>0.49</v>
      </c>
      <c r="D43" s="10">
        <f>C43*2</f>
        <v>0.98</v>
      </c>
      <c r="E43" s="14" t="s">
        <v>22</v>
      </c>
      <c r="F43" s="11"/>
      <c r="G43" s="15" t="s">
        <v>52</v>
      </c>
      <c r="H43" s="15" t="s">
        <v>53</v>
      </c>
    </row>
    <row r="44">
      <c r="G44" s="16" t="s">
        <v>54</v>
      </c>
      <c r="H44" s="17">
        <v>0.49</v>
      </c>
    </row>
    <row r="45">
      <c r="G45" s="16" t="s">
        <v>55</v>
      </c>
      <c r="H45" s="17">
        <v>0.45</v>
      </c>
    </row>
    <row r="46">
      <c r="B46" s="18" t="s">
        <v>56</v>
      </c>
      <c r="C46" s="19" t="s">
        <v>57</v>
      </c>
      <c r="D46" s="20">
        <v>128.99</v>
      </c>
      <c r="E46" s="11"/>
      <c r="G46" s="16" t="s">
        <v>58</v>
      </c>
      <c r="H46" s="17">
        <v>0.25</v>
      </c>
    </row>
    <row r="47">
      <c r="G47" s="16" t="s">
        <v>59</v>
      </c>
      <c r="H47" s="17">
        <v>0.23</v>
      </c>
    </row>
    <row r="49">
      <c r="B49" s="18" t="s">
        <v>60</v>
      </c>
      <c r="C49" s="19" t="s">
        <v>61</v>
      </c>
      <c r="D49" s="20">
        <v>23.99</v>
      </c>
      <c r="E49" s="11"/>
    </row>
    <row r="51">
      <c r="B51" s="21" t="s">
        <v>62</v>
      </c>
      <c r="C51" s="11"/>
      <c r="D51" s="11"/>
      <c r="E51" s="11"/>
    </row>
    <row r="52">
      <c r="B52" s="22" t="s">
        <v>63</v>
      </c>
    </row>
    <row r="54">
      <c r="A54" s="23" t="s">
        <v>64</v>
      </c>
    </row>
    <row r="55">
      <c r="A55" s="24" t="s">
        <v>1</v>
      </c>
      <c r="B55" s="24" t="s">
        <v>2</v>
      </c>
      <c r="C55" s="11"/>
      <c r="D55" s="11"/>
      <c r="E55" s="24" t="s">
        <v>5</v>
      </c>
    </row>
    <row r="56">
      <c r="A56" s="25">
        <v>3.0</v>
      </c>
      <c r="B56" s="25" t="s">
        <v>6</v>
      </c>
      <c r="C56" s="11"/>
      <c r="D56" s="11"/>
      <c r="E56" s="26" t="s">
        <v>11</v>
      </c>
    </row>
    <row r="57">
      <c r="A57" s="25">
        <v>1.0</v>
      </c>
      <c r="B57" s="25" t="s">
        <v>10</v>
      </c>
      <c r="C57" s="11"/>
      <c r="D57" s="11"/>
      <c r="E57" s="26" t="s">
        <v>11</v>
      </c>
    </row>
    <row r="58">
      <c r="A58" s="25">
        <v>1.0</v>
      </c>
      <c r="B58" s="25" t="s">
        <v>65</v>
      </c>
      <c r="C58" s="11"/>
      <c r="D58" s="11"/>
      <c r="E58" s="26" t="s">
        <v>22</v>
      </c>
    </row>
    <row r="59">
      <c r="A59" s="25">
        <v>1.0</v>
      </c>
      <c r="B59" s="25" t="s">
        <v>66</v>
      </c>
      <c r="C59" s="11"/>
      <c r="D59" s="11"/>
      <c r="E59" s="26" t="s">
        <v>22</v>
      </c>
    </row>
    <row r="60">
      <c r="A60" s="25">
        <v>1.0</v>
      </c>
      <c r="B60" s="25" t="s">
        <v>67</v>
      </c>
      <c r="C60" s="11"/>
      <c r="D60" s="11"/>
      <c r="E60" s="26" t="s">
        <v>22</v>
      </c>
    </row>
    <row r="61">
      <c r="A61" s="25">
        <v>1.0</v>
      </c>
      <c r="B61" s="25" t="s">
        <v>68</v>
      </c>
      <c r="C61" s="11"/>
      <c r="D61" s="11"/>
      <c r="E61" s="26" t="s">
        <v>22</v>
      </c>
    </row>
    <row r="62">
      <c r="A62" s="25">
        <v>1.0</v>
      </c>
      <c r="B62" s="25" t="s">
        <v>69</v>
      </c>
      <c r="C62" s="11"/>
      <c r="D62" s="11"/>
      <c r="E62" s="26" t="s">
        <v>22</v>
      </c>
    </row>
    <row r="63">
      <c r="A63" s="25">
        <v>1.0</v>
      </c>
      <c r="B63" s="25" t="s">
        <v>70</v>
      </c>
      <c r="C63" s="11"/>
      <c r="D63" s="11"/>
      <c r="E63" s="26" t="s">
        <v>22</v>
      </c>
    </row>
    <row r="64">
      <c r="A64" s="25">
        <v>1.0</v>
      </c>
      <c r="B64" s="25" t="s">
        <v>71</v>
      </c>
      <c r="C64" s="11"/>
      <c r="D64" s="11"/>
      <c r="E64" s="26" t="s">
        <v>22</v>
      </c>
    </row>
    <row r="65">
      <c r="A65" s="25">
        <v>8.0</v>
      </c>
      <c r="B65" s="25" t="s">
        <v>72</v>
      </c>
      <c r="C65" s="11"/>
      <c r="D65" s="11"/>
      <c r="E65" s="26" t="s">
        <v>22</v>
      </c>
    </row>
    <row r="66">
      <c r="A66" s="25">
        <v>10.0</v>
      </c>
      <c r="B66" s="25" t="s">
        <v>45</v>
      </c>
      <c r="C66" s="11"/>
      <c r="D66" s="11"/>
      <c r="E66" s="26" t="s">
        <v>22</v>
      </c>
    </row>
    <row r="67">
      <c r="A67" s="25">
        <v>1.0</v>
      </c>
      <c r="B67" s="25" t="s">
        <v>73</v>
      </c>
      <c r="C67" s="11"/>
      <c r="D67" s="11"/>
      <c r="E67" s="26" t="s">
        <v>22</v>
      </c>
    </row>
    <row r="68">
      <c r="A68" s="25">
        <v>10.0</v>
      </c>
      <c r="B68" s="25" t="s">
        <v>74</v>
      </c>
      <c r="C68" s="11"/>
      <c r="D68" s="11"/>
      <c r="E68" s="26" t="s">
        <v>22</v>
      </c>
    </row>
    <row r="69">
      <c r="A69" s="25">
        <v>10.0</v>
      </c>
      <c r="B69" s="27" t="s">
        <v>12</v>
      </c>
      <c r="C69" s="11"/>
      <c r="D69" s="11"/>
      <c r="E69" s="28" t="s">
        <v>22</v>
      </c>
    </row>
    <row r="70">
      <c r="A70" s="25">
        <v>10.0</v>
      </c>
      <c r="B70" s="29" t="s">
        <v>19</v>
      </c>
      <c r="C70" s="11"/>
      <c r="D70" s="11"/>
      <c r="E70" s="30" t="s">
        <v>22</v>
      </c>
    </row>
    <row r="72">
      <c r="B72" s="31" t="s">
        <v>75</v>
      </c>
    </row>
    <row r="73">
      <c r="B73" s="32" t="s">
        <v>76</v>
      </c>
    </row>
    <row r="74">
      <c r="B74" s="32" t="s">
        <v>77</v>
      </c>
    </row>
    <row r="75">
      <c r="B75" s="32" t="s">
        <v>78</v>
      </c>
    </row>
    <row r="76">
      <c r="B76" s="32" t="s">
        <v>79</v>
      </c>
    </row>
    <row r="77">
      <c r="B77" s="32" t="s">
        <v>80</v>
      </c>
    </row>
    <row r="78">
      <c r="B78" s="32" t="s">
        <v>81</v>
      </c>
    </row>
  </sheetData>
  <mergeCells count="2">
    <mergeCell ref="A1:Z1"/>
    <mergeCell ref="A54:Z54"/>
  </mergeCells>
  <hyperlinks>
    <hyperlink r:id="rId1" ref="E3"/>
    <hyperlink r:id="rId2" ref="E4"/>
    <hyperlink r:id="rId3" ref="E5"/>
    <hyperlink r:id="rId4" ref="E6"/>
    <hyperlink r:id="rId5" ref="E7"/>
    <hyperlink r:id="rId6" ref="E8"/>
    <hyperlink r:id="rId7" ref="E9"/>
    <hyperlink r:id="rId8" ref="E10"/>
    <hyperlink r:id="rId9" ref="E11"/>
    <hyperlink r:id="rId10" ref="E12"/>
    <hyperlink r:id="rId11" ref="E13"/>
    <hyperlink r:id="rId12" ref="E14"/>
    <hyperlink r:id="rId13" ref="E15"/>
    <hyperlink r:id="rId14" ref="E16"/>
    <hyperlink r:id="rId15" ref="E17"/>
    <hyperlink r:id="rId16" ref="E18"/>
    <hyperlink r:id="rId17" ref="E19"/>
    <hyperlink r:id="rId18" ref="E20"/>
    <hyperlink r:id="rId19" ref="E21"/>
    <hyperlink r:id="rId20" ref="E22"/>
    <hyperlink r:id="rId21" ref="E23"/>
    <hyperlink r:id="rId22" ref="E24"/>
    <hyperlink r:id="rId23" ref="E25"/>
    <hyperlink r:id="rId24" ref="E26"/>
    <hyperlink r:id="rId25" ref="E27"/>
    <hyperlink r:id="rId26" ref="E28"/>
    <hyperlink r:id="rId27" ref="E29"/>
    <hyperlink r:id="rId28" ref="E30"/>
    <hyperlink r:id="rId29" ref="E31"/>
    <hyperlink r:id="rId30" ref="E32"/>
    <hyperlink r:id="rId31" ref="E33"/>
    <hyperlink r:id="rId32" ref="E34"/>
    <hyperlink r:id="rId33" ref="E35"/>
    <hyperlink r:id="rId34" ref="E36"/>
    <hyperlink r:id="rId35" ref="E37"/>
    <hyperlink r:id="rId36" ref="E38"/>
    <hyperlink r:id="rId37" ref="E39"/>
    <hyperlink r:id="rId38" ref="E40"/>
    <hyperlink r:id="rId39" ref="B42"/>
    <hyperlink r:id="rId40" ref="B43"/>
    <hyperlink r:id="rId41" ref="E43"/>
    <hyperlink r:id="rId42" ref="D46"/>
    <hyperlink r:id="rId43" ref="D49"/>
    <hyperlink r:id="rId44" ref="E56"/>
    <hyperlink r:id="rId45" ref="E57"/>
    <hyperlink r:id="rId46" ref="E58"/>
    <hyperlink r:id="rId47" ref="E59"/>
    <hyperlink r:id="rId48" ref="E60"/>
    <hyperlink r:id="rId49" ref="E61"/>
    <hyperlink r:id="rId50" ref="E62"/>
    <hyperlink r:id="rId51" ref="E63"/>
    <hyperlink r:id="rId52" ref="E64"/>
    <hyperlink r:id="rId53" ref="E65"/>
    <hyperlink r:id="rId54" ref="E66"/>
    <hyperlink r:id="rId55" ref="E67"/>
    <hyperlink r:id="rId56" ref="E68"/>
    <hyperlink r:id="rId57" ref="E69"/>
    <hyperlink r:id="rId58" ref="E70"/>
    <hyperlink r:id="rId59" ref="B73"/>
    <hyperlink r:id="rId60" ref="B74"/>
    <hyperlink r:id="rId61" ref="B75"/>
    <hyperlink r:id="rId62" ref="B76"/>
    <hyperlink r:id="rId63" ref="B77"/>
    <hyperlink r:id="rId64" ref="B78"/>
  </hyperlinks>
  <drawing r:id="rId65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1">
      <c r="A1" s="33"/>
    </row>
  </sheetData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/>
  <drawing r:id="rId1"/>
</worksheet>
</file>